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D52" i="1"/>
  <c r="C52" i="1"/>
  <c r="F43" i="1"/>
  <c r="E43" i="1"/>
  <c r="D43" i="1"/>
  <c r="C43" i="1"/>
  <c r="F38" i="1"/>
  <c r="E38" i="1"/>
  <c r="D38" i="1"/>
  <c r="C38" i="1"/>
  <c r="F27" i="1"/>
  <c r="E27" i="1"/>
  <c r="D27" i="1"/>
  <c r="C27" i="1"/>
  <c r="F19" i="1"/>
  <c r="F54" i="1" s="1"/>
  <c r="E19" i="1"/>
  <c r="D19" i="1"/>
  <c r="D54" i="1" s="1"/>
  <c r="C19" i="1"/>
  <c r="C54" i="1" s="1"/>
  <c r="C11" i="1"/>
  <c r="E54" i="1" l="1"/>
  <c r="F55" i="1" s="1"/>
</calcChain>
</file>

<file path=xl/sharedStrings.xml><?xml version="1.0" encoding="utf-8"?>
<sst xmlns="http://schemas.openxmlformats.org/spreadsheetml/2006/main" count="62" uniqueCount="57">
  <si>
    <t>СМЕТА ДОХОДОВ И РАСХОДОВ ПО ВНЕБЮДЖЕТНЫМ СРЕДСТВАМ</t>
  </si>
  <si>
    <t>Муниципальное бюджетное  образовательное учреждение "СОШ №53"</t>
  </si>
  <si>
    <t>ДОХОДЫ:</t>
  </si>
  <si>
    <t>СУММА</t>
  </si>
  <si>
    <t>Аренда помещений</t>
  </si>
  <si>
    <t>Возмещение коммунальные услуги</t>
  </si>
  <si>
    <t>Спонсорская помощь</t>
  </si>
  <si>
    <t>Платные услуги</t>
  </si>
  <si>
    <t>ВСЕГО ДОХОДОВ:</t>
  </si>
  <si>
    <t>РАСХОДЫ</t>
  </si>
  <si>
    <t>Код</t>
  </si>
  <si>
    <t>Наименование статьи по смете</t>
  </si>
  <si>
    <t>Аренда</t>
  </si>
  <si>
    <t>Заработная плата</t>
  </si>
  <si>
    <t>Начисления на заработную плату</t>
  </si>
  <si>
    <t>Услуги связи</t>
  </si>
  <si>
    <t>Коммунальные услуги</t>
  </si>
  <si>
    <t>Услуги по содержанию имущества</t>
  </si>
  <si>
    <t>Услуги СЭС</t>
  </si>
  <si>
    <t>Аварийка</t>
  </si>
  <si>
    <t>Зарядка огнетушителей</t>
  </si>
  <si>
    <t>Противопожарные мероприятия</t>
  </si>
  <si>
    <t>Ремонт оборудования</t>
  </si>
  <si>
    <t>Текущий ремонт</t>
  </si>
  <si>
    <t>Капитальный ремонт</t>
  </si>
  <si>
    <t>Прочие услуги</t>
  </si>
  <si>
    <t>Охрана</t>
  </si>
  <si>
    <t>Культурно-спортивные мероприятия</t>
  </si>
  <si>
    <t>Обучение сотрудников</t>
  </si>
  <si>
    <t>Услуги по медицинскому осмотру</t>
  </si>
  <si>
    <t>Подписка</t>
  </si>
  <si>
    <t>Трудовые соглашения привлеченных лиц</t>
  </si>
  <si>
    <t>Изготовление бланков, наглядных пособий</t>
  </si>
  <si>
    <t>Услуги на осущ.кредитно-расчетного обслуживания</t>
  </si>
  <si>
    <t>Налоги</t>
  </si>
  <si>
    <t>Увеличение стоимости основных средств</t>
  </si>
  <si>
    <t>Мягкий инвентарь</t>
  </si>
  <si>
    <t>Твердый инвентарь</t>
  </si>
  <si>
    <t>Приобретение оборудования</t>
  </si>
  <si>
    <t>Мебель</t>
  </si>
  <si>
    <t>Увеличение стоимости материальных запасов</t>
  </si>
  <si>
    <t>Строительные материалы</t>
  </si>
  <si>
    <t>Медикаменты</t>
  </si>
  <si>
    <t>Приобретение инвентаря</t>
  </si>
  <si>
    <t>Оплата ГСМ</t>
  </si>
  <si>
    <t>Канцелярия</t>
  </si>
  <si>
    <t>Моющие средства</t>
  </si>
  <si>
    <t>Хозяйственные материалы</t>
  </si>
  <si>
    <t>Игрушки</t>
  </si>
  <si>
    <t>Питание</t>
  </si>
  <si>
    <t>вода питьевая</t>
  </si>
  <si>
    <t>ВСЕГО РАСХОДОВ:</t>
  </si>
  <si>
    <t>ИТОГО</t>
  </si>
  <si>
    <t>Директор</t>
  </si>
  <si>
    <t>Галкина Ю.Г.</t>
  </si>
  <si>
    <t>(подпись)</t>
  </si>
  <si>
    <t xml:space="preserve">                                          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</si>
</sst>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4" fillId="0" borderId="0" xfId="0" applyFont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0" borderId="0" xfId="0" applyFont="1"/>
    <xf numFmtId="0" fontId="6" fillId="0" borderId="0" xfId="0" applyFont="1"/>
    <xf numFmtId="164" fontId="4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selection activeCell="B9" sqref="B9"/>
    </sheetView>
  </sheetViews>
  <sheetFormatPr defaultRowHeight="15" x14ac:dyDescent="0.25"/>
  <cols>
    <col min="1" max="1" width="9.140625" style="2"/>
    <col min="2" max="2" width="60.85546875" style="2" customWidth="1"/>
    <col min="3" max="3" width="14.85546875" style="2" customWidth="1"/>
    <col min="4" max="4" width="15.85546875" style="2" customWidth="1"/>
    <col min="5" max="5" width="16.85546875" style="2" customWidth="1"/>
    <col min="6" max="6" width="18.28515625" style="2" customWidth="1"/>
    <col min="7" max="7" width="15.85546875" style="2" bestFit="1" customWidth="1"/>
    <col min="8" max="256" width="9.140625" style="2"/>
    <col min="257" max="257" width="45.42578125" style="2" customWidth="1"/>
    <col min="258" max="258" width="12" style="2" customWidth="1"/>
    <col min="259" max="512" width="9.140625" style="2"/>
    <col min="513" max="513" width="45.42578125" style="2" customWidth="1"/>
    <col min="514" max="514" width="12" style="2" customWidth="1"/>
    <col min="515" max="768" width="9.140625" style="2"/>
    <col min="769" max="769" width="45.42578125" style="2" customWidth="1"/>
    <col min="770" max="770" width="12" style="2" customWidth="1"/>
    <col min="771" max="1024" width="9.140625" style="2"/>
    <col min="1025" max="1025" width="45.42578125" style="2" customWidth="1"/>
    <col min="1026" max="1026" width="12" style="2" customWidth="1"/>
    <col min="1027" max="1280" width="9.140625" style="2"/>
    <col min="1281" max="1281" width="45.42578125" style="2" customWidth="1"/>
    <col min="1282" max="1282" width="12" style="2" customWidth="1"/>
    <col min="1283" max="1536" width="9.140625" style="2"/>
    <col min="1537" max="1537" width="45.42578125" style="2" customWidth="1"/>
    <col min="1538" max="1538" width="12" style="2" customWidth="1"/>
    <col min="1539" max="1792" width="9.140625" style="2"/>
    <col min="1793" max="1793" width="45.42578125" style="2" customWidth="1"/>
    <col min="1794" max="1794" width="12" style="2" customWidth="1"/>
    <col min="1795" max="2048" width="9.140625" style="2"/>
    <col min="2049" max="2049" width="45.42578125" style="2" customWidth="1"/>
    <col min="2050" max="2050" width="12" style="2" customWidth="1"/>
    <col min="2051" max="2304" width="9.140625" style="2"/>
    <col min="2305" max="2305" width="45.42578125" style="2" customWidth="1"/>
    <col min="2306" max="2306" width="12" style="2" customWidth="1"/>
    <col min="2307" max="2560" width="9.140625" style="2"/>
    <col min="2561" max="2561" width="45.42578125" style="2" customWidth="1"/>
    <col min="2562" max="2562" width="12" style="2" customWidth="1"/>
    <col min="2563" max="2816" width="9.140625" style="2"/>
    <col min="2817" max="2817" width="45.42578125" style="2" customWidth="1"/>
    <col min="2818" max="2818" width="12" style="2" customWidth="1"/>
    <col min="2819" max="3072" width="9.140625" style="2"/>
    <col min="3073" max="3073" width="45.42578125" style="2" customWidth="1"/>
    <col min="3074" max="3074" width="12" style="2" customWidth="1"/>
    <col min="3075" max="3328" width="9.140625" style="2"/>
    <col min="3329" max="3329" width="45.42578125" style="2" customWidth="1"/>
    <col min="3330" max="3330" width="12" style="2" customWidth="1"/>
    <col min="3331" max="3584" width="9.140625" style="2"/>
    <col min="3585" max="3585" width="45.42578125" style="2" customWidth="1"/>
    <col min="3586" max="3586" width="12" style="2" customWidth="1"/>
    <col min="3587" max="3840" width="9.140625" style="2"/>
    <col min="3841" max="3841" width="45.42578125" style="2" customWidth="1"/>
    <col min="3842" max="3842" width="12" style="2" customWidth="1"/>
    <col min="3843" max="4096" width="9.140625" style="2"/>
    <col min="4097" max="4097" width="45.42578125" style="2" customWidth="1"/>
    <col min="4098" max="4098" width="12" style="2" customWidth="1"/>
    <col min="4099" max="4352" width="9.140625" style="2"/>
    <col min="4353" max="4353" width="45.42578125" style="2" customWidth="1"/>
    <col min="4354" max="4354" width="12" style="2" customWidth="1"/>
    <col min="4355" max="4608" width="9.140625" style="2"/>
    <col min="4609" max="4609" width="45.42578125" style="2" customWidth="1"/>
    <col min="4610" max="4610" width="12" style="2" customWidth="1"/>
    <col min="4611" max="4864" width="9.140625" style="2"/>
    <col min="4865" max="4865" width="45.42578125" style="2" customWidth="1"/>
    <col min="4866" max="4866" width="12" style="2" customWidth="1"/>
    <col min="4867" max="5120" width="9.140625" style="2"/>
    <col min="5121" max="5121" width="45.42578125" style="2" customWidth="1"/>
    <col min="5122" max="5122" width="12" style="2" customWidth="1"/>
    <col min="5123" max="5376" width="9.140625" style="2"/>
    <col min="5377" max="5377" width="45.42578125" style="2" customWidth="1"/>
    <col min="5378" max="5378" width="12" style="2" customWidth="1"/>
    <col min="5379" max="5632" width="9.140625" style="2"/>
    <col min="5633" max="5633" width="45.42578125" style="2" customWidth="1"/>
    <col min="5634" max="5634" width="12" style="2" customWidth="1"/>
    <col min="5635" max="5888" width="9.140625" style="2"/>
    <col min="5889" max="5889" width="45.42578125" style="2" customWidth="1"/>
    <col min="5890" max="5890" width="12" style="2" customWidth="1"/>
    <col min="5891" max="6144" width="9.140625" style="2"/>
    <col min="6145" max="6145" width="45.42578125" style="2" customWidth="1"/>
    <col min="6146" max="6146" width="12" style="2" customWidth="1"/>
    <col min="6147" max="6400" width="9.140625" style="2"/>
    <col min="6401" max="6401" width="45.42578125" style="2" customWidth="1"/>
    <col min="6402" max="6402" width="12" style="2" customWidth="1"/>
    <col min="6403" max="6656" width="9.140625" style="2"/>
    <col min="6657" max="6657" width="45.42578125" style="2" customWidth="1"/>
    <col min="6658" max="6658" width="12" style="2" customWidth="1"/>
    <col min="6659" max="6912" width="9.140625" style="2"/>
    <col min="6913" max="6913" width="45.42578125" style="2" customWidth="1"/>
    <col min="6914" max="6914" width="12" style="2" customWidth="1"/>
    <col min="6915" max="7168" width="9.140625" style="2"/>
    <col min="7169" max="7169" width="45.42578125" style="2" customWidth="1"/>
    <col min="7170" max="7170" width="12" style="2" customWidth="1"/>
    <col min="7171" max="7424" width="9.140625" style="2"/>
    <col min="7425" max="7425" width="45.42578125" style="2" customWidth="1"/>
    <col min="7426" max="7426" width="12" style="2" customWidth="1"/>
    <col min="7427" max="7680" width="9.140625" style="2"/>
    <col min="7681" max="7681" width="45.42578125" style="2" customWidth="1"/>
    <col min="7682" max="7682" width="12" style="2" customWidth="1"/>
    <col min="7683" max="7936" width="9.140625" style="2"/>
    <col min="7937" max="7937" width="45.42578125" style="2" customWidth="1"/>
    <col min="7938" max="7938" width="12" style="2" customWidth="1"/>
    <col min="7939" max="8192" width="9.140625" style="2"/>
    <col min="8193" max="8193" width="45.42578125" style="2" customWidth="1"/>
    <col min="8194" max="8194" width="12" style="2" customWidth="1"/>
    <col min="8195" max="8448" width="9.140625" style="2"/>
    <col min="8449" max="8449" width="45.42578125" style="2" customWidth="1"/>
    <col min="8450" max="8450" width="12" style="2" customWidth="1"/>
    <col min="8451" max="8704" width="9.140625" style="2"/>
    <col min="8705" max="8705" width="45.42578125" style="2" customWidth="1"/>
    <col min="8706" max="8706" width="12" style="2" customWidth="1"/>
    <col min="8707" max="8960" width="9.140625" style="2"/>
    <col min="8961" max="8961" width="45.42578125" style="2" customWidth="1"/>
    <col min="8962" max="8962" width="12" style="2" customWidth="1"/>
    <col min="8963" max="9216" width="9.140625" style="2"/>
    <col min="9217" max="9217" width="45.42578125" style="2" customWidth="1"/>
    <col min="9218" max="9218" width="12" style="2" customWidth="1"/>
    <col min="9219" max="9472" width="9.140625" style="2"/>
    <col min="9473" max="9473" width="45.42578125" style="2" customWidth="1"/>
    <col min="9474" max="9474" width="12" style="2" customWidth="1"/>
    <col min="9475" max="9728" width="9.140625" style="2"/>
    <col min="9729" max="9729" width="45.42578125" style="2" customWidth="1"/>
    <col min="9730" max="9730" width="12" style="2" customWidth="1"/>
    <col min="9731" max="9984" width="9.140625" style="2"/>
    <col min="9985" max="9985" width="45.42578125" style="2" customWidth="1"/>
    <col min="9986" max="9986" width="12" style="2" customWidth="1"/>
    <col min="9987" max="10240" width="9.140625" style="2"/>
    <col min="10241" max="10241" width="45.42578125" style="2" customWidth="1"/>
    <col min="10242" max="10242" width="12" style="2" customWidth="1"/>
    <col min="10243" max="10496" width="9.140625" style="2"/>
    <col min="10497" max="10497" width="45.42578125" style="2" customWidth="1"/>
    <col min="10498" max="10498" width="12" style="2" customWidth="1"/>
    <col min="10499" max="10752" width="9.140625" style="2"/>
    <col min="10753" max="10753" width="45.42578125" style="2" customWidth="1"/>
    <col min="10754" max="10754" width="12" style="2" customWidth="1"/>
    <col min="10755" max="11008" width="9.140625" style="2"/>
    <col min="11009" max="11009" width="45.42578125" style="2" customWidth="1"/>
    <col min="11010" max="11010" width="12" style="2" customWidth="1"/>
    <col min="11011" max="11264" width="9.140625" style="2"/>
    <col min="11265" max="11265" width="45.42578125" style="2" customWidth="1"/>
    <col min="11266" max="11266" width="12" style="2" customWidth="1"/>
    <col min="11267" max="11520" width="9.140625" style="2"/>
    <col min="11521" max="11521" width="45.42578125" style="2" customWidth="1"/>
    <col min="11522" max="11522" width="12" style="2" customWidth="1"/>
    <col min="11523" max="11776" width="9.140625" style="2"/>
    <col min="11777" max="11777" width="45.42578125" style="2" customWidth="1"/>
    <col min="11778" max="11778" width="12" style="2" customWidth="1"/>
    <col min="11779" max="12032" width="9.140625" style="2"/>
    <col min="12033" max="12033" width="45.42578125" style="2" customWidth="1"/>
    <col min="12034" max="12034" width="12" style="2" customWidth="1"/>
    <col min="12035" max="12288" width="9.140625" style="2"/>
    <col min="12289" max="12289" width="45.42578125" style="2" customWidth="1"/>
    <col min="12290" max="12290" width="12" style="2" customWidth="1"/>
    <col min="12291" max="12544" width="9.140625" style="2"/>
    <col min="12545" max="12545" width="45.42578125" style="2" customWidth="1"/>
    <col min="12546" max="12546" width="12" style="2" customWidth="1"/>
    <col min="12547" max="12800" width="9.140625" style="2"/>
    <col min="12801" max="12801" width="45.42578125" style="2" customWidth="1"/>
    <col min="12802" max="12802" width="12" style="2" customWidth="1"/>
    <col min="12803" max="13056" width="9.140625" style="2"/>
    <col min="13057" max="13057" width="45.42578125" style="2" customWidth="1"/>
    <col min="13058" max="13058" width="12" style="2" customWidth="1"/>
    <col min="13059" max="13312" width="9.140625" style="2"/>
    <col min="13313" max="13313" width="45.42578125" style="2" customWidth="1"/>
    <col min="13314" max="13314" width="12" style="2" customWidth="1"/>
    <col min="13315" max="13568" width="9.140625" style="2"/>
    <col min="13569" max="13569" width="45.42578125" style="2" customWidth="1"/>
    <col min="13570" max="13570" width="12" style="2" customWidth="1"/>
    <col min="13571" max="13824" width="9.140625" style="2"/>
    <col min="13825" max="13825" width="45.42578125" style="2" customWidth="1"/>
    <col min="13826" max="13826" width="12" style="2" customWidth="1"/>
    <col min="13827" max="14080" width="9.140625" style="2"/>
    <col min="14081" max="14081" width="45.42578125" style="2" customWidth="1"/>
    <col min="14082" max="14082" width="12" style="2" customWidth="1"/>
    <col min="14083" max="14336" width="9.140625" style="2"/>
    <col min="14337" max="14337" width="45.42578125" style="2" customWidth="1"/>
    <col min="14338" max="14338" width="12" style="2" customWidth="1"/>
    <col min="14339" max="14592" width="9.140625" style="2"/>
    <col min="14593" max="14593" width="45.42578125" style="2" customWidth="1"/>
    <col min="14594" max="14594" width="12" style="2" customWidth="1"/>
    <col min="14595" max="14848" width="9.140625" style="2"/>
    <col min="14849" max="14849" width="45.42578125" style="2" customWidth="1"/>
    <col min="14850" max="14850" width="12" style="2" customWidth="1"/>
    <col min="14851" max="15104" width="9.140625" style="2"/>
    <col min="15105" max="15105" width="45.42578125" style="2" customWidth="1"/>
    <col min="15106" max="15106" width="12" style="2" customWidth="1"/>
    <col min="15107" max="15360" width="9.140625" style="2"/>
    <col min="15361" max="15361" width="45.42578125" style="2" customWidth="1"/>
    <col min="15362" max="15362" width="12" style="2" customWidth="1"/>
    <col min="15363" max="15616" width="9.140625" style="2"/>
    <col min="15617" max="15617" width="45.42578125" style="2" customWidth="1"/>
    <col min="15618" max="15618" width="12" style="2" customWidth="1"/>
    <col min="15619" max="15872" width="9.140625" style="2"/>
    <col min="15873" max="15873" width="45.42578125" style="2" customWidth="1"/>
    <col min="15874" max="15874" width="12" style="2" customWidth="1"/>
    <col min="15875" max="16128" width="9.140625" style="2"/>
    <col min="16129" max="16129" width="45.42578125" style="2" customWidth="1"/>
    <col min="16130" max="16130" width="12" style="2" customWidth="1"/>
    <col min="16131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.75" x14ac:dyDescent="0.3">
      <c r="A2" s="47" t="s">
        <v>0</v>
      </c>
      <c r="B2" s="47"/>
      <c r="C2" s="47"/>
      <c r="D2" s="47"/>
      <c r="E2" s="47"/>
      <c r="F2" s="3"/>
      <c r="G2" s="1"/>
    </row>
    <row r="3" spans="1:7" ht="18.75" x14ac:dyDescent="0.3">
      <c r="A3" s="47" t="s">
        <v>56</v>
      </c>
      <c r="B3" s="47"/>
      <c r="C3" s="47"/>
      <c r="D3" s="47"/>
      <c r="E3" s="47"/>
      <c r="F3" s="3"/>
      <c r="G3" s="1"/>
    </row>
    <row r="4" spans="1:7" ht="18.75" customHeight="1" x14ac:dyDescent="0.3">
      <c r="A4" s="48" t="s">
        <v>1</v>
      </c>
      <c r="B4" s="48"/>
      <c r="C4" s="48"/>
      <c r="D4" s="48"/>
      <c r="E4" s="48"/>
      <c r="F4" s="3"/>
      <c r="G4" s="1"/>
    </row>
    <row r="5" spans="1:7" ht="18.75" x14ac:dyDescent="0.3">
      <c r="A5" s="3"/>
      <c r="B5" s="3"/>
      <c r="C5" s="3"/>
      <c r="D5" s="3"/>
      <c r="E5" s="3"/>
      <c r="F5" s="3"/>
      <c r="G5" s="1"/>
    </row>
    <row r="6" spans="1:7" ht="15.75" customHeight="1" x14ac:dyDescent="0.3">
      <c r="A6" s="4"/>
      <c r="B6" s="5" t="s">
        <v>2</v>
      </c>
      <c r="C6" s="6"/>
      <c r="D6" s="7" t="s">
        <v>3</v>
      </c>
      <c r="E6" s="8"/>
      <c r="F6" s="3"/>
      <c r="G6" s="1"/>
    </row>
    <row r="7" spans="1:7" ht="18.75" x14ac:dyDescent="0.3">
      <c r="A7" s="9">
        <v>1</v>
      </c>
      <c r="B7" s="6" t="s">
        <v>4</v>
      </c>
      <c r="C7" s="41"/>
      <c r="D7" s="42"/>
      <c r="E7" s="43"/>
      <c r="F7" s="3"/>
      <c r="G7" s="1"/>
    </row>
    <row r="8" spans="1:7" ht="18.75" x14ac:dyDescent="0.3">
      <c r="A8" s="9">
        <v>2</v>
      </c>
      <c r="B8" s="6" t="s">
        <v>5</v>
      </c>
      <c r="C8" s="41"/>
      <c r="D8" s="42"/>
      <c r="E8" s="43"/>
      <c r="F8" s="3"/>
      <c r="G8" s="1"/>
    </row>
    <row r="9" spans="1:7" ht="18.75" x14ac:dyDescent="0.3">
      <c r="A9" s="9">
        <v>3</v>
      </c>
      <c r="B9" s="6" t="s">
        <v>6</v>
      </c>
      <c r="C9" s="41">
        <v>350000</v>
      </c>
      <c r="D9" s="42"/>
      <c r="E9" s="43"/>
      <c r="F9" s="3"/>
      <c r="G9" s="1"/>
    </row>
    <row r="10" spans="1:7" ht="18.75" x14ac:dyDescent="0.3">
      <c r="A10" s="9">
        <v>5</v>
      </c>
      <c r="B10" s="6" t="s">
        <v>7</v>
      </c>
      <c r="C10" s="41">
        <v>1700000</v>
      </c>
      <c r="D10" s="42"/>
      <c r="E10" s="43"/>
      <c r="F10" s="3"/>
      <c r="G10" s="1"/>
    </row>
    <row r="11" spans="1:7" ht="18.75" x14ac:dyDescent="0.3">
      <c r="A11" s="4"/>
      <c r="B11" s="10" t="s">
        <v>8</v>
      </c>
      <c r="C11" s="44">
        <f>SUM(C7:E10)</f>
        <v>2050000</v>
      </c>
      <c r="D11" s="45"/>
      <c r="E11" s="46"/>
      <c r="F11" s="3"/>
      <c r="G11" s="1"/>
    </row>
    <row r="12" spans="1:7" ht="18.75" x14ac:dyDescent="0.3">
      <c r="A12" s="3"/>
      <c r="B12" s="3"/>
      <c r="C12" s="3"/>
      <c r="D12" s="3"/>
      <c r="E12" s="3"/>
      <c r="F12" s="3"/>
      <c r="G12" s="1"/>
    </row>
    <row r="13" spans="1:7" ht="18.75" x14ac:dyDescent="0.3">
      <c r="A13" s="6"/>
      <c r="B13" s="11" t="s">
        <v>9</v>
      </c>
      <c r="C13" s="12"/>
      <c r="D13" s="12"/>
      <c r="E13" s="7" t="s">
        <v>3</v>
      </c>
      <c r="F13" s="8"/>
      <c r="G13" s="1"/>
    </row>
    <row r="14" spans="1:7" s="19" customFormat="1" ht="56.25" x14ac:dyDescent="0.25">
      <c r="A14" s="13" t="s">
        <v>10</v>
      </c>
      <c r="B14" s="14" t="s">
        <v>11</v>
      </c>
      <c r="C14" s="15" t="s">
        <v>12</v>
      </c>
      <c r="D14" s="15" t="s">
        <v>5</v>
      </c>
      <c r="E14" s="16" t="s">
        <v>6</v>
      </c>
      <c r="F14" s="17" t="s">
        <v>7</v>
      </c>
      <c r="G14" s="18"/>
    </row>
    <row r="15" spans="1:7" s="24" customFormat="1" ht="18.75" x14ac:dyDescent="0.3">
      <c r="A15" s="20">
        <v>211</v>
      </c>
      <c r="B15" s="21" t="s">
        <v>13</v>
      </c>
      <c r="C15" s="22"/>
      <c r="D15" s="22"/>
      <c r="E15" s="22"/>
      <c r="F15" s="22">
        <v>40000</v>
      </c>
      <c r="G15" s="23"/>
    </row>
    <row r="16" spans="1:7" s="24" customFormat="1" ht="18.75" x14ac:dyDescent="0.3">
      <c r="A16" s="10">
        <v>213</v>
      </c>
      <c r="B16" s="21" t="s">
        <v>14</v>
      </c>
      <c r="C16" s="22"/>
      <c r="D16" s="22"/>
      <c r="E16" s="22"/>
      <c r="F16" s="22">
        <v>13000</v>
      </c>
      <c r="G16" s="23"/>
    </row>
    <row r="17" spans="1:7" s="24" customFormat="1" ht="18.75" x14ac:dyDescent="0.3">
      <c r="A17" s="10">
        <v>221</v>
      </c>
      <c r="B17" s="21" t="s">
        <v>15</v>
      </c>
      <c r="C17" s="22"/>
      <c r="D17" s="22"/>
      <c r="E17" s="22"/>
      <c r="F17" s="22"/>
      <c r="G17" s="23"/>
    </row>
    <row r="18" spans="1:7" s="24" customFormat="1" ht="18.75" x14ac:dyDescent="0.3">
      <c r="A18" s="10">
        <v>223</v>
      </c>
      <c r="B18" s="21" t="s">
        <v>16</v>
      </c>
      <c r="C18" s="22"/>
      <c r="D18" s="22"/>
      <c r="E18" s="22"/>
      <c r="F18" s="22">
        <v>2000</v>
      </c>
      <c r="G18" s="23"/>
    </row>
    <row r="19" spans="1:7" s="24" customFormat="1" ht="18.75" x14ac:dyDescent="0.3">
      <c r="A19" s="10">
        <v>225</v>
      </c>
      <c r="B19" s="21" t="s">
        <v>17</v>
      </c>
      <c r="C19" s="22">
        <f t="shared" ref="C19:F19" si="0">SUM(C20:C26)</f>
        <v>0</v>
      </c>
      <c r="D19" s="22">
        <f t="shared" si="0"/>
        <v>0</v>
      </c>
      <c r="E19" s="22">
        <f>SUM(E20:E26)</f>
        <v>10000</v>
      </c>
      <c r="F19" s="22">
        <f t="shared" si="0"/>
        <v>300000</v>
      </c>
      <c r="G19" s="23"/>
    </row>
    <row r="20" spans="1:7" ht="18.75" x14ac:dyDescent="0.3">
      <c r="A20" s="9"/>
      <c r="B20" s="4" t="s">
        <v>18</v>
      </c>
      <c r="C20" s="25"/>
      <c r="D20" s="25"/>
      <c r="E20" s="25"/>
      <c r="F20" s="25"/>
      <c r="G20" s="1"/>
    </row>
    <row r="21" spans="1:7" ht="18.75" x14ac:dyDescent="0.3">
      <c r="A21" s="9"/>
      <c r="B21" s="26" t="s">
        <v>19</v>
      </c>
      <c r="C21" s="25"/>
      <c r="D21" s="25"/>
      <c r="E21" s="25"/>
      <c r="F21" s="25"/>
      <c r="G21" s="1"/>
    </row>
    <row r="22" spans="1:7" s="30" customFormat="1" ht="18.75" x14ac:dyDescent="0.3">
      <c r="A22" s="27"/>
      <c r="B22" s="26" t="s">
        <v>20</v>
      </c>
      <c r="C22" s="28"/>
      <c r="D22" s="28"/>
      <c r="E22" s="28"/>
      <c r="F22" s="28"/>
      <c r="G22" s="29"/>
    </row>
    <row r="23" spans="1:7" s="30" customFormat="1" ht="18.75" x14ac:dyDescent="0.3">
      <c r="A23" s="27"/>
      <c r="B23" s="26" t="s">
        <v>21</v>
      </c>
      <c r="C23" s="28"/>
      <c r="D23" s="28"/>
      <c r="E23" s="28"/>
      <c r="F23" s="28"/>
      <c r="G23" s="29"/>
    </row>
    <row r="24" spans="1:7" s="30" customFormat="1" ht="18.75" x14ac:dyDescent="0.3">
      <c r="A24" s="27"/>
      <c r="B24" s="26" t="s">
        <v>22</v>
      </c>
      <c r="C24" s="28"/>
      <c r="D24" s="28"/>
      <c r="E24" s="28">
        <v>10000</v>
      </c>
      <c r="F24" s="28">
        <v>50000</v>
      </c>
      <c r="G24" s="29"/>
    </row>
    <row r="25" spans="1:7" s="30" customFormat="1" ht="18.75" x14ac:dyDescent="0.3">
      <c r="A25" s="27"/>
      <c r="B25" s="26" t="s">
        <v>23</v>
      </c>
      <c r="C25" s="28"/>
      <c r="D25" s="28"/>
      <c r="E25" s="28"/>
      <c r="F25" s="28">
        <v>250000</v>
      </c>
      <c r="G25" s="29"/>
    </row>
    <row r="26" spans="1:7" s="30" customFormat="1" ht="18.75" x14ac:dyDescent="0.3">
      <c r="A26" s="27"/>
      <c r="B26" s="26" t="s">
        <v>24</v>
      </c>
      <c r="C26" s="28"/>
      <c r="D26" s="28"/>
      <c r="E26" s="28"/>
      <c r="F26" s="28"/>
      <c r="G26" s="29"/>
    </row>
    <row r="27" spans="1:7" s="24" customFormat="1" ht="18.75" x14ac:dyDescent="0.3">
      <c r="A27" s="10">
        <v>226</v>
      </c>
      <c r="B27" s="21" t="s">
        <v>25</v>
      </c>
      <c r="C27" s="22">
        <f t="shared" ref="C27:F27" si="1">SUM(C28:C35)</f>
        <v>0</v>
      </c>
      <c r="D27" s="22">
        <f t="shared" si="1"/>
        <v>0</v>
      </c>
      <c r="E27" s="22">
        <f t="shared" si="1"/>
        <v>0</v>
      </c>
      <c r="F27" s="22">
        <f t="shared" si="1"/>
        <v>755000</v>
      </c>
      <c r="G27" s="23"/>
    </row>
    <row r="28" spans="1:7" s="30" customFormat="1" ht="18.75" x14ac:dyDescent="0.3">
      <c r="A28" s="27"/>
      <c r="B28" s="26" t="s">
        <v>26</v>
      </c>
      <c r="C28" s="28"/>
      <c r="D28" s="28"/>
      <c r="E28" s="28"/>
      <c r="F28" s="28"/>
      <c r="G28" s="29"/>
    </row>
    <row r="29" spans="1:7" ht="18.75" x14ac:dyDescent="0.3">
      <c r="A29" s="9"/>
      <c r="B29" s="26" t="s">
        <v>27</v>
      </c>
      <c r="C29" s="25"/>
      <c r="D29" s="25"/>
      <c r="E29" s="25"/>
      <c r="F29" s="25"/>
      <c r="G29" s="1"/>
    </row>
    <row r="30" spans="1:7" ht="18.75" x14ac:dyDescent="0.3">
      <c r="A30" s="9"/>
      <c r="B30" s="26" t="s">
        <v>28</v>
      </c>
      <c r="C30" s="25"/>
      <c r="D30" s="25"/>
      <c r="E30" s="25"/>
      <c r="F30" s="25"/>
      <c r="G30" s="1"/>
    </row>
    <row r="31" spans="1:7" ht="18.75" x14ac:dyDescent="0.3">
      <c r="A31" s="9"/>
      <c r="B31" s="26" t="s">
        <v>29</v>
      </c>
      <c r="C31" s="25"/>
      <c r="D31" s="25"/>
      <c r="E31" s="25"/>
      <c r="F31" s="25"/>
      <c r="G31" s="1"/>
    </row>
    <row r="32" spans="1:7" ht="18.75" x14ac:dyDescent="0.3">
      <c r="A32" s="9"/>
      <c r="B32" s="26" t="s">
        <v>30</v>
      </c>
      <c r="C32" s="25"/>
      <c r="D32" s="25"/>
      <c r="E32" s="25"/>
      <c r="F32" s="25">
        <v>5000</v>
      </c>
      <c r="G32" s="1"/>
    </row>
    <row r="33" spans="1:7" ht="18.75" x14ac:dyDescent="0.3">
      <c r="A33" s="9"/>
      <c r="B33" s="26" t="s">
        <v>31</v>
      </c>
      <c r="C33" s="25"/>
      <c r="D33" s="25"/>
      <c r="E33" s="25"/>
      <c r="F33" s="25">
        <v>710000</v>
      </c>
      <c r="G33" s="1"/>
    </row>
    <row r="34" spans="1:7" ht="18.75" x14ac:dyDescent="0.3">
      <c r="A34" s="9"/>
      <c r="B34" s="26" t="s">
        <v>32</v>
      </c>
      <c r="C34" s="25"/>
      <c r="D34" s="25"/>
      <c r="E34" s="25"/>
      <c r="F34" s="25">
        <v>40000</v>
      </c>
      <c r="G34" s="1"/>
    </row>
    <row r="35" spans="1:7" ht="18.75" x14ac:dyDescent="0.3">
      <c r="A35" s="9"/>
      <c r="B35" s="26" t="s">
        <v>33</v>
      </c>
      <c r="C35" s="25"/>
      <c r="D35" s="25"/>
      <c r="E35" s="25"/>
      <c r="F35" s="25"/>
      <c r="G35" s="1"/>
    </row>
    <row r="36" spans="1:7" ht="18.75" x14ac:dyDescent="0.3">
      <c r="A36" s="9"/>
      <c r="B36" s="4" t="s">
        <v>7</v>
      </c>
      <c r="C36" s="25"/>
      <c r="D36" s="25"/>
      <c r="E36" s="25"/>
      <c r="F36" s="25"/>
      <c r="G36" s="1"/>
    </row>
    <row r="37" spans="1:7" ht="18.75" x14ac:dyDescent="0.3">
      <c r="A37" s="31">
        <v>290</v>
      </c>
      <c r="B37" s="32" t="s">
        <v>34</v>
      </c>
      <c r="C37" s="25"/>
      <c r="D37" s="25"/>
      <c r="E37" s="25">
        <v>2000</v>
      </c>
      <c r="F37" s="25"/>
      <c r="G37" s="1"/>
    </row>
    <row r="38" spans="1:7" s="24" customFormat="1" ht="18.75" x14ac:dyDescent="0.3">
      <c r="A38" s="10">
        <v>310</v>
      </c>
      <c r="B38" s="21" t="s">
        <v>35</v>
      </c>
      <c r="C38" s="22">
        <f t="shared" ref="C38:E38" si="2">SUM(C39:C42)</f>
        <v>0</v>
      </c>
      <c r="D38" s="22">
        <f t="shared" si="2"/>
        <v>0</v>
      </c>
      <c r="E38" s="22">
        <f t="shared" si="2"/>
        <v>338000</v>
      </c>
      <c r="F38" s="22">
        <f>SUM(F39:F42)</f>
        <v>420000</v>
      </c>
      <c r="G38" s="23"/>
    </row>
    <row r="39" spans="1:7" ht="18.75" x14ac:dyDescent="0.3">
      <c r="A39" s="9"/>
      <c r="B39" s="4" t="s">
        <v>36</v>
      </c>
      <c r="C39" s="25"/>
      <c r="D39" s="25"/>
      <c r="E39" s="25"/>
      <c r="F39" s="25">
        <v>10000</v>
      </c>
      <c r="G39" s="1"/>
    </row>
    <row r="40" spans="1:7" ht="18.75" x14ac:dyDescent="0.3">
      <c r="A40" s="9"/>
      <c r="B40" s="4" t="s">
        <v>37</v>
      </c>
      <c r="C40" s="25"/>
      <c r="D40" s="25"/>
      <c r="E40" s="25"/>
      <c r="F40" s="25"/>
      <c r="G40" s="1"/>
    </row>
    <row r="41" spans="1:7" ht="18.75" x14ac:dyDescent="0.3">
      <c r="A41" s="9"/>
      <c r="B41" s="4" t="s">
        <v>38</v>
      </c>
      <c r="C41" s="25"/>
      <c r="D41" s="25"/>
      <c r="E41" s="25">
        <v>248000</v>
      </c>
      <c r="F41" s="25">
        <v>260000</v>
      </c>
      <c r="G41" s="1"/>
    </row>
    <row r="42" spans="1:7" ht="18.75" x14ac:dyDescent="0.3">
      <c r="A42" s="9"/>
      <c r="B42" s="4" t="s">
        <v>39</v>
      </c>
      <c r="C42" s="25"/>
      <c r="D42" s="25"/>
      <c r="E42" s="25">
        <v>90000</v>
      </c>
      <c r="F42" s="25">
        <v>150000</v>
      </c>
      <c r="G42" s="1"/>
    </row>
    <row r="43" spans="1:7" s="24" customFormat="1" ht="18.75" x14ac:dyDescent="0.3">
      <c r="A43" s="10">
        <v>340</v>
      </c>
      <c r="B43" s="21" t="s">
        <v>40</v>
      </c>
      <c r="C43" s="22">
        <f t="shared" ref="C43:E43" si="3">SUM(C44:C51)</f>
        <v>0</v>
      </c>
      <c r="D43" s="22">
        <f t="shared" si="3"/>
        <v>0</v>
      </c>
      <c r="E43" s="22">
        <f t="shared" si="3"/>
        <v>0</v>
      </c>
      <c r="F43" s="22">
        <f>SUM(F44:F51)</f>
        <v>170000</v>
      </c>
      <c r="G43" s="23"/>
    </row>
    <row r="44" spans="1:7" ht="18.75" x14ac:dyDescent="0.3">
      <c r="A44" s="9"/>
      <c r="B44" s="4" t="s">
        <v>41</v>
      </c>
      <c r="C44" s="25"/>
      <c r="D44" s="25"/>
      <c r="E44" s="25"/>
      <c r="F44" s="25">
        <v>110000</v>
      </c>
      <c r="G44" s="1"/>
    </row>
    <row r="45" spans="1:7" ht="18.75" x14ac:dyDescent="0.3">
      <c r="A45" s="9"/>
      <c r="B45" s="4" t="s">
        <v>42</v>
      </c>
      <c r="C45" s="25"/>
      <c r="D45" s="25"/>
      <c r="E45" s="25"/>
      <c r="F45" s="25"/>
      <c r="G45" s="1"/>
    </row>
    <row r="46" spans="1:7" ht="18.75" x14ac:dyDescent="0.3">
      <c r="A46" s="9"/>
      <c r="B46" s="4" t="s">
        <v>43</v>
      </c>
      <c r="C46" s="25"/>
      <c r="D46" s="25"/>
      <c r="E46" s="25"/>
      <c r="F46" s="25"/>
      <c r="G46" s="1"/>
    </row>
    <row r="47" spans="1:7" ht="18.75" x14ac:dyDescent="0.3">
      <c r="A47" s="9"/>
      <c r="B47" s="4" t="s">
        <v>44</v>
      </c>
      <c r="C47" s="25"/>
      <c r="D47" s="25"/>
      <c r="E47" s="25"/>
      <c r="F47" s="25"/>
      <c r="G47" s="1"/>
    </row>
    <row r="48" spans="1:7" ht="18.75" x14ac:dyDescent="0.3">
      <c r="A48" s="9"/>
      <c r="B48" s="4" t="s">
        <v>45</v>
      </c>
      <c r="C48" s="25"/>
      <c r="D48" s="25"/>
      <c r="E48" s="25"/>
      <c r="F48" s="25">
        <v>30000</v>
      </c>
      <c r="G48" s="1"/>
    </row>
    <row r="49" spans="1:7" ht="18.75" x14ac:dyDescent="0.3">
      <c r="A49" s="9"/>
      <c r="B49" s="4" t="s">
        <v>46</v>
      </c>
      <c r="C49" s="25"/>
      <c r="D49" s="25"/>
      <c r="E49" s="25"/>
      <c r="F49" s="25"/>
      <c r="G49" s="1"/>
    </row>
    <row r="50" spans="1:7" ht="18.75" x14ac:dyDescent="0.3">
      <c r="A50" s="9"/>
      <c r="B50" s="4" t="s">
        <v>47</v>
      </c>
      <c r="C50" s="25"/>
      <c r="D50" s="25"/>
      <c r="E50" s="25"/>
      <c r="F50" s="25">
        <v>30000</v>
      </c>
      <c r="G50" s="1"/>
    </row>
    <row r="51" spans="1:7" ht="18.75" x14ac:dyDescent="0.3">
      <c r="A51" s="9"/>
      <c r="B51" s="4" t="s">
        <v>48</v>
      </c>
      <c r="C51" s="25"/>
      <c r="D51" s="25"/>
      <c r="E51" s="25"/>
      <c r="F51" s="25"/>
      <c r="G51" s="1"/>
    </row>
    <row r="52" spans="1:7" s="24" customFormat="1" ht="18.75" x14ac:dyDescent="0.3">
      <c r="A52" s="10">
        <v>262</v>
      </c>
      <c r="B52" s="21" t="s">
        <v>49</v>
      </c>
      <c r="C52" s="22">
        <f t="shared" ref="C52:E52" si="4">SUM(C53)</f>
        <v>0</v>
      </c>
      <c r="D52" s="22">
        <f t="shared" si="4"/>
        <v>0</v>
      </c>
      <c r="E52" s="22">
        <f t="shared" si="4"/>
        <v>0</v>
      </c>
      <c r="F52" s="22">
        <f>SUM(F53)</f>
        <v>0</v>
      </c>
      <c r="G52" s="23"/>
    </row>
    <row r="53" spans="1:7" ht="18.75" x14ac:dyDescent="0.3">
      <c r="A53" s="9"/>
      <c r="B53" s="4" t="s">
        <v>50</v>
      </c>
      <c r="C53" s="25"/>
      <c r="D53" s="25"/>
      <c r="E53" s="25"/>
      <c r="F53" s="25"/>
      <c r="G53" s="1"/>
    </row>
    <row r="54" spans="1:7" s="24" customFormat="1" ht="18.75" x14ac:dyDescent="0.3">
      <c r="A54" s="10"/>
      <c r="B54" s="10" t="s">
        <v>51</v>
      </c>
      <c r="C54" s="22">
        <f>C15+C16+C17+C18+C19+C27+C38+C43+C52+C37</f>
        <v>0</v>
      </c>
      <c r="D54" s="22">
        <f>D15+D16+D17+D18+D19+D27+D38+D43+D52+D37</f>
        <v>0</v>
      </c>
      <c r="E54" s="22">
        <f>E15+E16+E17+E18+E19+E27+E38+E43+E52+E37</f>
        <v>350000</v>
      </c>
      <c r="F54" s="22">
        <f>F15+F16+F17+F18+F19+F27+F38+F43+F52+F37</f>
        <v>1700000</v>
      </c>
      <c r="G54" s="23"/>
    </row>
    <row r="55" spans="1:7" s="24" customFormat="1" ht="18.75" x14ac:dyDescent="0.3">
      <c r="A55" s="33"/>
      <c r="B55" s="21" t="s">
        <v>52</v>
      </c>
      <c r="C55" s="22"/>
      <c r="D55" s="22"/>
      <c r="E55" s="22"/>
      <c r="F55" s="22">
        <f>C54+D54+E54+F54</f>
        <v>2050000</v>
      </c>
      <c r="G55" s="34"/>
    </row>
    <row r="56" spans="1:7" ht="18.75" x14ac:dyDescent="0.3">
      <c r="A56" s="35"/>
      <c r="B56" s="3"/>
      <c r="C56" s="3"/>
      <c r="D56" s="3"/>
      <c r="E56" s="3"/>
      <c r="F56" s="3"/>
      <c r="G56" s="1"/>
    </row>
    <row r="57" spans="1:7" ht="18.75" x14ac:dyDescent="0.3">
      <c r="A57" s="35"/>
      <c r="B57" s="3"/>
      <c r="C57" s="3"/>
      <c r="D57" s="3"/>
      <c r="E57" s="3"/>
      <c r="F57" s="3"/>
      <c r="G57" s="1"/>
    </row>
    <row r="58" spans="1:7" ht="18.75" x14ac:dyDescent="0.3">
      <c r="A58" s="35"/>
      <c r="B58" s="3" t="s">
        <v>53</v>
      </c>
      <c r="C58" s="36"/>
      <c r="D58" s="3"/>
      <c r="E58" s="3"/>
      <c r="F58" s="36" t="s">
        <v>54</v>
      </c>
      <c r="G58" s="1"/>
    </row>
    <row r="59" spans="1:7" ht="18.75" x14ac:dyDescent="0.3">
      <c r="A59" s="35"/>
      <c r="B59" s="3"/>
      <c r="C59" s="37" t="s">
        <v>55</v>
      </c>
      <c r="D59" s="3"/>
      <c r="E59" s="3"/>
      <c r="F59" s="3"/>
      <c r="G59" s="1"/>
    </row>
    <row r="60" spans="1:7" ht="18.75" x14ac:dyDescent="0.3">
      <c r="A60" s="35"/>
      <c r="B60" s="3"/>
      <c r="C60" s="3"/>
      <c r="D60" s="3"/>
      <c r="E60" s="3"/>
      <c r="F60" s="3"/>
      <c r="G60" s="1"/>
    </row>
    <row r="61" spans="1:7" x14ac:dyDescent="0.25">
      <c r="A61" s="38"/>
      <c r="B61" s="39"/>
      <c r="C61" s="39"/>
      <c r="D61" s="39"/>
      <c r="E61" s="39"/>
      <c r="F61" s="39"/>
      <c r="G61" s="39"/>
    </row>
    <row r="62" spans="1:7" x14ac:dyDescent="0.25">
      <c r="A62" s="38"/>
      <c r="B62" s="39"/>
      <c r="C62" s="39"/>
      <c r="D62" s="39"/>
      <c r="E62" s="39"/>
      <c r="F62" s="39"/>
      <c r="G62" s="39"/>
    </row>
    <row r="63" spans="1:7" x14ac:dyDescent="0.25">
      <c r="A63" s="38"/>
      <c r="B63" s="39"/>
      <c r="C63" s="39"/>
      <c r="D63" s="39"/>
      <c r="E63" s="39"/>
      <c r="F63" s="39"/>
      <c r="G63" s="39"/>
    </row>
    <row r="64" spans="1:7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</sheetData>
  <mergeCells count="8">
    <mergeCell ref="C10:E10"/>
    <mergeCell ref="C11:E11"/>
    <mergeCell ref="A2:E2"/>
    <mergeCell ref="A3:E3"/>
    <mergeCell ref="A4:E4"/>
    <mergeCell ref="C7:E7"/>
    <mergeCell ref="C8:E8"/>
    <mergeCell ref="C9:E9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2023-01-09T09:34:00Z</dcterms:modified>
</cp:coreProperties>
</file>